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<sst xmlns="http://schemas.openxmlformats.org/spreadsheetml/2006/main" count="48" uniqueCount="24">
  <si>
    <t>08ｙ４月度</t>
  </si>
  <si>
    <t>５月度</t>
  </si>
  <si>
    <t>６月度</t>
  </si>
  <si>
    <t>７月度</t>
  </si>
  <si>
    <t>８月度</t>
  </si>
  <si>
    <t>９月度</t>
  </si>
  <si>
    <t>１０月度</t>
  </si>
  <si>
    <t>１１月度</t>
  </si>
  <si>
    <t>１２月度</t>
  </si>
  <si>
    <t>１月度</t>
  </si>
  <si>
    <t>２月度</t>
  </si>
  <si>
    <t>３月度</t>
  </si>
  <si>
    <t>09ｙ４月度</t>
  </si>
  <si>
    <t>１０ｙ４月度</t>
  </si>
  <si>
    <t>前年同月売上高</t>
  </si>
  <si>
    <t>当月売上高</t>
  </si>
  <si>
    <t>増減</t>
  </si>
  <si>
    <t>増減率（％）</t>
  </si>
  <si>
    <t>当月損益</t>
  </si>
  <si>
    <t>当月固定費</t>
  </si>
  <si>
    <t>リーマンショック前後の経営状況の推移（単位円）</t>
  </si>
  <si>
    <t>当月限界利益率</t>
  </si>
  <si>
    <t>当月損益分岐点売上高</t>
  </si>
  <si>
    <t>４月度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</si>
</sst>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&quot;△&quot;\ #,##0;&quot;▲&quot;\ #,##0"/>
    <numFmt numFmtId="184" formatCode="0.0000000_ "/>
    <numFmt numFmtId="185" formatCode="0.0000000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20.5"/>
      <name val="ＭＳ Ｐゴシック"/>
      <family val="3"/>
    </font>
    <font>
      <sz val="16"/>
      <name val="ＭＳ Ｐゴシック"/>
      <family val="3"/>
    </font>
    <font>
      <sz val="17.5"/>
      <name val="ＭＳ Ｐゴシック"/>
      <family val="3"/>
    </font>
    <font>
      <sz val="8.75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sz val="27.75"/>
      <name val="ＭＳ Ｐゴシック"/>
      <family val="3"/>
    </font>
    <font>
      <sz val="9.2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82" fontId="2" fillId="0" borderId="8" xfId="0" applyNumberFormat="1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82" fontId="2" fillId="0" borderId="5" xfId="0" applyNumberFormat="1" applyFont="1" applyBorder="1" applyAlignment="1">
      <alignment vertical="center"/>
    </xf>
    <xf numFmtId="182" fontId="0" fillId="0" borderId="8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13" fillId="0" borderId="8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0" i="0" u="none" baseline="0">
                <a:latin typeface="ＭＳ Ｐゴシック"/>
                <a:ea typeface="ＭＳ Ｐゴシック"/>
                <a:cs typeface="ＭＳ Ｐゴシック"/>
              </a:rPr>
              <a:t>売上高（円）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当月売上高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Sheet1!$A$4:$A$40</c:f>
              <c:strCache/>
            </c:strRef>
          </c:cat>
          <c:val>
            <c:numRef>
              <c:f>Sheet1!$B$4:$B$40</c:f>
              <c:numCache/>
            </c:numRef>
          </c:val>
          <c:shape val="box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前年同月売上高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Sheet1!$A$4:$A$40</c:f>
              <c:strCache/>
            </c:strRef>
          </c:cat>
          <c:val>
            <c:numRef>
              <c:f>Sheet1!$C$4:$C$40</c:f>
              <c:numCache/>
            </c:numRef>
          </c:val>
          <c:shape val="box"/>
        </c:ser>
        <c:shape val="box"/>
        <c:axId val="35671301"/>
        <c:axId val="52606254"/>
      </c:bar3DChart>
      <c:catAx>
        <c:axId val="35671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-5340000"/>
          <a:lstStyle/>
          <a:p>
            <a:pPr>
              <a:defRPr lang="en-US" cap="none" sz="2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06254"/>
        <c:crosses val="autoZero"/>
        <c:auto val="1"/>
        <c:lblOffset val="100"/>
        <c:noMultiLvlLbl val="0"/>
      </c:catAx>
      <c:valAx>
        <c:axId val="526062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671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当月売上高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Sheet1!$A$4:$A$42</c:f>
              <c:strCache/>
            </c:strRef>
          </c:cat>
          <c:val>
            <c:numRef>
              <c:f>Sheet1!$B$4:$B$42</c:f>
              <c:numCache/>
            </c:numRef>
          </c:val>
          <c:shape val="box"/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当月損益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Sheet1!$A$4:$A$42</c:f>
              <c:strCache/>
            </c:strRef>
          </c:cat>
          <c:val>
            <c:numRef>
              <c:f>Sheet1!$F$4:$F$42</c:f>
              <c:numCache/>
            </c:numRef>
          </c:val>
          <c:shape val="box"/>
        </c:ser>
        <c:ser>
          <c:idx val="2"/>
          <c:order val="2"/>
          <c:tx>
            <c:strRef>
              <c:f>Sheet1!$G$3</c:f>
              <c:strCache>
                <c:ptCount val="1"/>
                <c:pt idx="0">
                  <c:v>当月固定費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Sheet1!$A$4:$A$42</c:f>
              <c:strCache/>
            </c:strRef>
          </c:cat>
          <c:val>
            <c:numRef>
              <c:f>Sheet1!$G$4:$G$42</c:f>
              <c:numCache/>
            </c:numRef>
          </c:val>
          <c:shape val="box"/>
        </c:ser>
        <c:shape val="box"/>
        <c:axId val="3694239"/>
        <c:axId val="33248152"/>
      </c:bar3DChart>
      <c:catAx>
        <c:axId val="3694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3248152"/>
        <c:crosses val="autoZero"/>
        <c:auto val="1"/>
        <c:lblOffset val="100"/>
        <c:noMultiLvlLbl val="0"/>
      </c:catAx>
      <c:valAx>
        <c:axId val="332481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94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Sheet1!$A$4:$A$42</c:f>
              <c:strCache/>
            </c:strRef>
          </c:cat>
          <c:val>
            <c:numRef>
              <c:f>Sheet1!$H$4:$H$42</c:f>
              <c:numCache/>
            </c:numRef>
          </c:val>
          <c:smooth val="0"/>
        </c:ser>
        <c:marker val="1"/>
        <c:axId val="30797913"/>
        <c:axId val="8745762"/>
      </c:lineChart>
      <c:catAx>
        <c:axId val="30797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45762"/>
        <c:crosses val="autoZero"/>
        <c:auto val="1"/>
        <c:lblOffset val="100"/>
        <c:noMultiLvlLbl val="0"/>
      </c:catAx>
      <c:valAx>
        <c:axId val="8745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97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08ｙ当月売上高と当月損益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当月損益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Sheet1!$B$4:$B$15</c:f>
              <c:numCache/>
            </c:numRef>
          </c:xVal>
          <c:yVal>
            <c:numRef>
              <c:f>Sheet1!$F$4:$F$15</c:f>
              <c:numCache/>
            </c:numRef>
          </c:yVal>
          <c:smooth val="0"/>
        </c:ser>
        <c:axId val="11602995"/>
        <c:axId val="37318092"/>
      </c:scatterChart>
      <c:valAx>
        <c:axId val="11602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当月売上高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18092"/>
        <c:crosses val="autoZero"/>
        <c:crossBetween val="midCat"/>
        <c:dispUnits/>
      </c:valAx>
      <c:valAx>
        <c:axId val="37318092"/>
        <c:scaling>
          <c:orientation val="minMax"/>
          <c:max val="10000000"/>
          <c:min val="-8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当月損益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1602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09ｙ当月売上高と当月損益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Sheet1!$B$16:$B$27</c:f>
              <c:numCache/>
            </c:numRef>
          </c:xVal>
          <c:yVal>
            <c:numRef>
              <c:f>Sheet1!$F$16:$F$27</c:f>
              <c:numCache/>
            </c:numRef>
          </c:yVal>
          <c:smooth val="0"/>
        </c:ser>
        <c:axId val="318509"/>
        <c:axId val="2866582"/>
      </c:scatterChart>
      <c:valAx>
        <c:axId val="318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当月売上高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6582"/>
        <c:crosses val="autoZero"/>
        <c:crossBetween val="midCat"/>
        <c:dispUnits/>
      </c:valAx>
      <c:valAx>
        <c:axId val="2866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当月損益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18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10ｙ当月売上高と当月損益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Sheet1!$B$28:$B$40</c:f>
              <c:numCache/>
            </c:numRef>
          </c:xVal>
          <c:yVal>
            <c:numRef>
              <c:f>Sheet1!$F$28:$F$40</c:f>
              <c:numCache/>
            </c:numRef>
          </c:yVal>
          <c:smooth val="0"/>
        </c:ser>
        <c:axId val="25799239"/>
        <c:axId val="30866560"/>
      </c:scatterChart>
      <c:valAx>
        <c:axId val="25799239"/>
        <c:scaling>
          <c:orientation val="minMax"/>
          <c:max val="35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66560"/>
        <c:crosses val="autoZero"/>
        <c:crossBetween val="midCat"/>
        <c:dispUnits/>
      </c:valAx>
      <c:valAx>
        <c:axId val="30866560"/>
        <c:scaling>
          <c:orientation val="minMax"/>
          <c:max val="10000000"/>
          <c:min val="-8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損益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799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75" b="0" i="0" u="none" baseline="0">
                <a:latin typeface="ＭＳ Ｐゴシック"/>
                <a:ea typeface="ＭＳ Ｐゴシック"/>
                <a:cs typeface="ＭＳ Ｐゴシック"/>
              </a:rPr>
              <a:t>売上高対前年度比増減率％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増減率（％）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Sheet1!$A$4:$A$42</c:f>
              <c:strCache/>
            </c:strRef>
          </c:cat>
          <c:val>
            <c:numRef>
              <c:f>Sheet1!$E$4:$E$42</c:f>
              <c:numCache/>
            </c:numRef>
          </c:val>
          <c:smooth val="0"/>
        </c:ser>
        <c:marker val="1"/>
        <c:axId val="9363585"/>
        <c:axId val="17163402"/>
      </c:lineChart>
      <c:catAx>
        <c:axId val="936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3402"/>
        <c:crosses val="autoZero"/>
        <c:auto val="1"/>
        <c:lblOffset val="100"/>
        <c:noMultiLvlLbl val="0"/>
      </c:catAx>
      <c:valAx>
        <c:axId val="17163402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75" b="0" i="0" u="none" baseline="0">
                    <a:latin typeface="ＭＳ Ｐゴシック"/>
                    <a:ea typeface="ＭＳ Ｐゴシック"/>
                    <a:cs typeface="ＭＳ Ｐゴシック"/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6358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当月売上高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Sheet1!$A$4:$A$42</c:f>
              <c:strCache/>
            </c:strRef>
          </c:cat>
          <c:val>
            <c:numRef>
              <c:f>Sheet1!$B$4:$B$42</c:f>
              <c:numCache/>
            </c:numRef>
          </c:val>
          <c:shape val="box"/>
        </c:ser>
        <c:shape val="box"/>
        <c:axId val="20252891"/>
        <c:axId val="48058292"/>
      </c:bar3DChart>
      <c:catAx>
        <c:axId val="20252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8058292"/>
        <c:crosses val="autoZero"/>
        <c:auto val="1"/>
        <c:lblOffset val="100"/>
        <c:noMultiLvlLbl val="0"/>
      </c:catAx>
      <c:valAx>
        <c:axId val="480582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252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44</xdr:row>
      <xdr:rowOff>28575</xdr:rowOff>
    </xdr:from>
    <xdr:to>
      <xdr:col>17</xdr:col>
      <xdr:colOff>485775</xdr:colOff>
      <xdr:row>69</xdr:row>
      <xdr:rowOff>152400</xdr:rowOff>
    </xdr:to>
    <xdr:graphicFrame>
      <xdr:nvGraphicFramePr>
        <xdr:cNvPr id="1" name="Chart 2"/>
        <xdr:cNvGraphicFramePr/>
      </xdr:nvGraphicFramePr>
      <xdr:xfrm>
        <a:off x="3952875" y="7686675"/>
        <a:ext cx="100107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809625</xdr:colOff>
      <xdr:row>2</xdr:row>
      <xdr:rowOff>152400</xdr:rowOff>
    </xdr:from>
    <xdr:to>
      <xdr:col>24</xdr:col>
      <xdr:colOff>495300</xdr:colOff>
      <xdr:row>28</xdr:row>
      <xdr:rowOff>152400</xdr:rowOff>
    </xdr:to>
    <xdr:graphicFrame>
      <xdr:nvGraphicFramePr>
        <xdr:cNvPr id="2" name="Chart 3"/>
        <xdr:cNvGraphicFramePr/>
      </xdr:nvGraphicFramePr>
      <xdr:xfrm>
        <a:off x="7991475" y="495300"/>
        <a:ext cx="107823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228600</xdr:colOff>
      <xdr:row>35</xdr:row>
      <xdr:rowOff>9525</xdr:rowOff>
    </xdr:from>
    <xdr:to>
      <xdr:col>24</xdr:col>
      <xdr:colOff>514350</xdr:colOff>
      <xdr:row>65</xdr:row>
      <xdr:rowOff>9525</xdr:rowOff>
    </xdr:to>
    <xdr:graphicFrame>
      <xdr:nvGraphicFramePr>
        <xdr:cNvPr id="3" name="Chart 4"/>
        <xdr:cNvGraphicFramePr/>
      </xdr:nvGraphicFramePr>
      <xdr:xfrm>
        <a:off x="14392275" y="6048375"/>
        <a:ext cx="440055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38100</xdr:colOff>
      <xdr:row>29</xdr:row>
      <xdr:rowOff>133350</xdr:rowOff>
    </xdr:from>
    <xdr:to>
      <xdr:col>16</xdr:col>
      <xdr:colOff>123825</xdr:colOff>
      <xdr:row>33</xdr:row>
      <xdr:rowOff>104775</xdr:rowOff>
    </xdr:to>
    <xdr:sp>
      <xdr:nvSpPr>
        <xdr:cNvPr id="4" name="Oval 10"/>
        <xdr:cNvSpPr>
          <a:spLocks/>
        </xdr:cNvSpPr>
      </xdr:nvSpPr>
      <xdr:spPr>
        <a:xfrm>
          <a:off x="11458575" y="5133975"/>
          <a:ext cx="1457325" cy="657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大変な赤字</a:t>
          </a:r>
        </a:p>
      </xdr:txBody>
    </xdr:sp>
    <xdr:clientData/>
  </xdr:twoCellAnchor>
  <xdr:twoCellAnchor>
    <xdr:from>
      <xdr:col>14</xdr:col>
      <xdr:colOff>76200</xdr:colOff>
      <xdr:row>24</xdr:row>
      <xdr:rowOff>76200</xdr:rowOff>
    </xdr:from>
    <xdr:to>
      <xdr:col>14</xdr:col>
      <xdr:colOff>657225</xdr:colOff>
      <xdr:row>29</xdr:row>
      <xdr:rowOff>152400</xdr:rowOff>
    </xdr:to>
    <xdr:sp>
      <xdr:nvSpPr>
        <xdr:cNvPr id="5" name="Line 11"/>
        <xdr:cNvSpPr>
          <a:spLocks/>
        </xdr:cNvSpPr>
      </xdr:nvSpPr>
      <xdr:spPr>
        <a:xfrm flipH="1" flipV="1">
          <a:off x="11496675" y="4210050"/>
          <a:ext cx="5810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361950</xdr:colOff>
      <xdr:row>23</xdr:row>
      <xdr:rowOff>114300</xdr:rowOff>
    </xdr:from>
    <xdr:to>
      <xdr:col>15</xdr:col>
      <xdr:colOff>57150</xdr:colOff>
      <xdr:row>29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11782425" y="4076700"/>
          <a:ext cx="381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619125</xdr:colOff>
      <xdr:row>23</xdr:row>
      <xdr:rowOff>114300</xdr:rowOff>
    </xdr:from>
    <xdr:to>
      <xdr:col>15</xdr:col>
      <xdr:colOff>171450</xdr:colOff>
      <xdr:row>29</xdr:row>
      <xdr:rowOff>142875</xdr:rowOff>
    </xdr:to>
    <xdr:sp>
      <xdr:nvSpPr>
        <xdr:cNvPr id="7" name="Line 13"/>
        <xdr:cNvSpPr>
          <a:spLocks/>
        </xdr:cNvSpPr>
      </xdr:nvSpPr>
      <xdr:spPr>
        <a:xfrm flipH="1" flipV="1">
          <a:off x="12039600" y="4076700"/>
          <a:ext cx="2381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23</xdr:row>
      <xdr:rowOff>123825</xdr:rowOff>
    </xdr:from>
    <xdr:to>
      <xdr:col>15</xdr:col>
      <xdr:colOff>590550</xdr:colOff>
      <xdr:row>29</xdr:row>
      <xdr:rowOff>123825</xdr:rowOff>
    </xdr:to>
    <xdr:sp>
      <xdr:nvSpPr>
        <xdr:cNvPr id="8" name="Line 14"/>
        <xdr:cNvSpPr>
          <a:spLocks/>
        </xdr:cNvSpPr>
      </xdr:nvSpPr>
      <xdr:spPr>
        <a:xfrm flipV="1">
          <a:off x="12296775" y="4086225"/>
          <a:ext cx="4000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30</xdr:row>
      <xdr:rowOff>0</xdr:rowOff>
    </xdr:from>
    <xdr:to>
      <xdr:col>13</xdr:col>
      <xdr:colOff>428625</xdr:colOff>
      <xdr:row>33</xdr:row>
      <xdr:rowOff>104775</xdr:rowOff>
    </xdr:to>
    <xdr:sp>
      <xdr:nvSpPr>
        <xdr:cNvPr id="9" name="Rectangle 15"/>
        <xdr:cNvSpPr>
          <a:spLocks/>
        </xdr:cNvSpPr>
      </xdr:nvSpPr>
      <xdr:spPr>
        <a:xfrm>
          <a:off x="10058400" y="5172075"/>
          <a:ext cx="11049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リーマンショック</a:t>
          </a:r>
        </a:p>
      </xdr:txBody>
    </xdr:sp>
    <xdr:clientData/>
  </xdr:twoCellAnchor>
  <xdr:twoCellAnchor>
    <xdr:from>
      <xdr:col>12</xdr:col>
      <xdr:colOff>523875</xdr:colOff>
      <xdr:row>20</xdr:row>
      <xdr:rowOff>123825</xdr:rowOff>
    </xdr:from>
    <xdr:to>
      <xdr:col>12</xdr:col>
      <xdr:colOff>523875</xdr:colOff>
      <xdr:row>29</xdr:row>
      <xdr:rowOff>142875</xdr:rowOff>
    </xdr:to>
    <xdr:sp>
      <xdr:nvSpPr>
        <xdr:cNvPr id="10" name="Line 17"/>
        <xdr:cNvSpPr>
          <a:spLocks/>
        </xdr:cNvSpPr>
      </xdr:nvSpPr>
      <xdr:spPr>
        <a:xfrm flipV="1">
          <a:off x="10572750" y="3571875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7</xdr:row>
      <xdr:rowOff>47625</xdr:rowOff>
    </xdr:from>
    <xdr:to>
      <xdr:col>14</xdr:col>
      <xdr:colOff>219075</xdr:colOff>
      <xdr:row>12</xdr:row>
      <xdr:rowOff>152400</xdr:rowOff>
    </xdr:to>
    <xdr:sp>
      <xdr:nvSpPr>
        <xdr:cNvPr id="11" name="Line 18"/>
        <xdr:cNvSpPr>
          <a:spLocks/>
        </xdr:cNvSpPr>
      </xdr:nvSpPr>
      <xdr:spPr>
        <a:xfrm>
          <a:off x="10687050" y="1257300"/>
          <a:ext cx="9525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0</xdr:row>
      <xdr:rowOff>47625</xdr:rowOff>
    </xdr:from>
    <xdr:to>
      <xdr:col>15</xdr:col>
      <xdr:colOff>314325</xdr:colOff>
      <xdr:row>3</xdr:row>
      <xdr:rowOff>123825</xdr:rowOff>
    </xdr:to>
    <xdr:sp>
      <xdr:nvSpPr>
        <xdr:cNvPr id="12" name="Oval 19"/>
        <xdr:cNvSpPr>
          <a:spLocks/>
        </xdr:cNvSpPr>
      </xdr:nvSpPr>
      <xdr:spPr>
        <a:xfrm>
          <a:off x="10753725" y="47625"/>
          <a:ext cx="1666875" cy="600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売上急降下</a:t>
          </a:r>
        </a:p>
      </xdr:txBody>
    </xdr:sp>
    <xdr:clientData/>
  </xdr:twoCellAnchor>
  <xdr:twoCellAnchor>
    <xdr:from>
      <xdr:col>14</xdr:col>
      <xdr:colOff>371475</xdr:colOff>
      <xdr:row>13</xdr:row>
      <xdr:rowOff>123825</xdr:rowOff>
    </xdr:from>
    <xdr:to>
      <xdr:col>17</xdr:col>
      <xdr:colOff>276225</xdr:colOff>
      <xdr:row>15</xdr:row>
      <xdr:rowOff>104775</xdr:rowOff>
    </xdr:to>
    <xdr:sp>
      <xdr:nvSpPr>
        <xdr:cNvPr id="13" name="Line 21"/>
        <xdr:cNvSpPr>
          <a:spLocks/>
        </xdr:cNvSpPr>
      </xdr:nvSpPr>
      <xdr:spPr>
        <a:xfrm>
          <a:off x="11791950" y="2362200"/>
          <a:ext cx="1962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152400</xdr:rowOff>
    </xdr:from>
    <xdr:to>
      <xdr:col>19</xdr:col>
      <xdr:colOff>142875</xdr:colOff>
      <xdr:row>36</xdr:row>
      <xdr:rowOff>9525</xdr:rowOff>
    </xdr:to>
    <xdr:sp>
      <xdr:nvSpPr>
        <xdr:cNvPr id="14" name="Oval 23"/>
        <xdr:cNvSpPr>
          <a:spLocks/>
        </xdr:cNvSpPr>
      </xdr:nvSpPr>
      <xdr:spPr>
        <a:xfrm>
          <a:off x="12811125" y="4629150"/>
          <a:ext cx="2181225" cy="1600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固定費削減　　　　　　これが無かったら
今でも赤字だった</a:t>
          </a:r>
        </a:p>
      </xdr:txBody>
    </xdr:sp>
    <xdr:clientData/>
  </xdr:twoCellAnchor>
  <xdr:twoCellAnchor>
    <xdr:from>
      <xdr:col>19</xdr:col>
      <xdr:colOff>295275</xdr:colOff>
      <xdr:row>29</xdr:row>
      <xdr:rowOff>57150</xdr:rowOff>
    </xdr:from>
    <xdr:to>
      <xdr:col>23</xdr:col>
      <xdr:colOff>66675</xdr:colOff>
      <xdr:row>35</xdr:row>
      <xdr:rowOff>38100</xdr:rowOff>
    </xdr:to>
    <xdr:sp>
      <xdr:nvSpPr>
        <xdr:cNvPr id="15" name="Oval 28"/>
        <xdr:cNvSpPr>
          <a:spLocks/>
        </xdr:cNvSpPr>
      </xdr:nvSpPr>
      <xdr:spPr>
        <a:xfrm>
          <a:off x="15144750" y="5057775"/>
          <a:ext cx="2514600" cy="1019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努力の成果　限界利益率（粗利益率）が上昇し始めた</a:t>
          </a:r>
        </a:p>
      </xdr:txBody>
    </xdr:sp>
    <xdr:clientData/>
  </xdr:twoCellAnchor>
  <xdr:twoCellAnchor>
    <xdr:from>
      <xdr:col>20</xdr:col>
      <xdr:colOff>428625</xdr:colOff>
      <xdr:row>35</xdr:row>
      <xdr:rowOff>66675</xdr:rowOff>
    </xdr:from>
    <xdr:to>
      <xdr:col>20</xdr:col>
      <xdr:colOff>523875</xdr:colOff>
      <xdr:row>42</xdr:row>
      <xdr:rowOff>142875</xdr:rowOff>
    </xdr:to>
    <xdr:sp>
      <xdr:nvSpPr>
        <xdr:cNvPr id="16" name="Line 29"/>
        <xdr:cNvSpPr>
          <a:spLocks/>
        </xdr:cNvSpPr>
      </xdr:nvSpPr>
      <xdr:spPr>
        <a:xfrm>
          <a:off x="15963900" y="6105525"/>
          <a:ext cx="9525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85725</xdr:rowOff>
    </xdr:from>
    <xdr:to>
      <xdr:col>12</xdr:col>
      <xdr:colOff>447675</xdr:colOff>
      <xdr:row>4</xdr:row>
      <xdr:rowOff>57150</xdr:rowOff>
    </xdr:to>
    <xdr:sp>
      <xdr:nvSpPr>
        <xdr:cNvPr id="17" name="Oval 30"/>
        <xdr:cNvSpPr>
          <a:spLocks/>
        </xdr:cNvSpPr>
      </xdr:nvSpPr>
      <xdr:spPr>
        <a:xfrm>
          <a:off x="8029575" y="85725"/>
          <a:ext cx="2466975" cy="666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とりあえず危機は去った（２番底さえ無ければ）</a:t>
          </a:r>
        </a:p>
      </xdr:txBody>
    </xdr:sp>
    <xdr:clientData/>
  </xdr:twoCellAnchor>
  <xdr:twoCellAnchor>
    <xdr:from>
      <xdr:col>16</xdr:col>
      <xdr:colOff>85725</xdr:colOff>
      <xdr:row>9</xdr:row>
      <xdr:rowOff>57150</xdr:rowOff>
    </xdr:from>
    <xdr:to>
      <xdr:col>16</xdr:col>
      <xdr:colOff>85725</xdr:colOff>
      <xdr:row>9</xdr:row>
      <xdr:rowOff>104775</xdr:rowOff>
    </xdr:to>
    <xdr:sp>
      <xdr:nvSpPr>
        <xdr:cNvPr id="18" name="Line 33"/>
        <xdr:cNvSpPr>
          <a:spLocks/>
        </xdr:cNvSpPr>
      </xdr:nvSpPr>
      <xdr:spPr>
        <a:xfrm flipV="1">
          <a:off x="12877800" y="16097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9</xdr:row>
      <xdr:rowOff>104775</xdr:rowOff>
    </xdr:from>
    <xdr:to>
      <xdr:col>16</xdr:col>
      <xdr:colOff>85725</xdr:colOff>
      <xdr:row>9</xdr:row>
      <xdr:rowOff>152400</xdr:rowOff>
    </xdr:to>
    <xdr:sp>
      <xdr:nvSpPr>
        <xdr:cNvPr id="19" name="Line 34"/>
        <xdr:cNvSpPr>
          <a:spLocks/>
        </xdr:cNvSpPr>
      </xdr:nvSpPr>
      <xdr:spPr>
        <a:xfrm>
          <a:off x="12877800" y="16573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7</xdr:row>
      <xdr:rowOff>104775</xdr:rowOff>
    </xdr:from>
    <xdr:to>
      <xdr:col>16</xdr:col>
      <xdr:colOff>371475</xdr:colOff>
      <xdr:row>8</xdr:row>
      <xdr:rowOff>85725</xdr:rowOff>
    </xdr:to>
    <xdr:sp>
      <xdr:nvSpPr>
        <xdr:cNvPr id="20" name="Line 35"/>
        <xdr:cNvSpPr>
          <a:spLocks/>
        </xdr:cNvSpPr>
      </xdr:nvSpPr>
      <xdr:spPr>
        <a:xfrm flipV="1">
          <a:off x="13163550" y="1314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8</xdr:row>
      <xdr:rowOff>76200</xdr:rowOff>
    </xdr:from>
    <xdr:to>
      <xdr:col>16</xdr:col>
      <xdr:colOff>371475</xdr:colOff>
      <xdr:row>10</xdr:row>
      <xdr:rowOff>19050</xdr:rowOff>
    </xdr:to>
    <xdr:sp>
      <xdr:nvSpPr>
        <xdr:cNvPr id="21" name="Line 36"/>
        <xdr:cNvSpPr>
          <a:spLocks/>
        </xdr:cNvSpPr>
      </xdr:nvSpPr>
      <xdr:spPr>
        <a:xfrm>
          <a:off x="13163550" y="1457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657225</xdr:colOff>
      <xdr:row>9</xdr:row>
      <xdr:rowOff>85725</xdr:rowOff>
    </xdr:from>
    <xdr:to>
      <xdr:col>16</xdr:col>
      <xdr:colOff>657225</xdr:colOff>
      <xdr:row>10</xdr:row>
      <xdr:rowOff>19050</xdr:rowOff>
    </xdr:to>
    <xdr:sp>
      <xdr:nvSpPr>
        <xdr:cNvPr id="22" name="Line 37"/>
        <xdr:cNvSpPr>
          <a:spLocks/>
        </xdr:cNvSpPr>
      </xdr:nvSpPr>
      <xdr:spPr>
        <a:xfrm flipV="1">
          <a:off x="13449300" y="16383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10</xdr:row>
      <xdr:rowOff>38100</xdr:rowOff>
    </xdr:from>
    <xdr:to>
      <xdr:col>16</xdr:col>
      <xdr:colOff>647700</xdr:colOff>
      <xdr:row>11</xdr:row>
      <xdr:rowOff>19050</xdr:rowOff>
    </xdr:to>
    <xdr:sp>
      <xdr:nvSpPr>
        <xdr:cNvPr id="23" name="Line 38"/>
        <xdr:cNvSpPr>
          <a:spLocks/>
        </xdr:cNvSpPr>
      </xdr:nvSpPr>
      <xdr:spPr>
        <a:xfrm>
          <a:off x="13439775" y="1762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295275</xdr:colOff>
      <xdr:row>7</xdr:row>
      <xdr:rowOff>142875</xdr:rowOff>
    </xdr:from>
    <xdr:to>
      <xdr:col>17</xdr:col>
      <xdr:colOff>295275</xdr:colOff>
      <xdr:row>8</xdr:row>
      <xdr:rowOff>123825</xdr:rowOff>
    </xdr:to>
    <xdr:sp>
      <xdr:nvSpPr>
        <xdr:cNvPr id="24" name="Line 41"/>
        <xdr:cNvSpPr>
          <a:spLocks/>
        </xdr:cNvSpPr>
      </xdr:nvSpPr>
      <xdr:spPr>
        <a:xfrm flipV="1">
          <a:off x="13773150" y="1352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8</xdr:row>
      <xdr:rowOff>133350</xdr:rowOff>
    </xdr:from>
    <xdr:to>
      <xdr:col>17</xdr:col>
      <xdr:colOff>304800</xdr:colOff>
      <xdr:row>9</xdr:row>
      <xdr:rowOff>114300</xdr:rowOff>
    </xdr:to>
    <xdr:sp>
      <xdr:nvSpPr>
        <xdr:cNvPr id="25" name="Line 42"/>
        <xdr:cNvSpPr>
          <a:spLocks/>
        </xdr:cNvSpPr>
      </xdr:nvSpPr>
      <xdr:spPr>
        <a:xfrm>
          <a:off x="13782675" y="1514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8</xdr:row>
      <xdr:rowOff>152400</xdr:rowOff>
    </xdr:from>
    <xdr:to>
      <xdr:col>17</xdr:col>
      <xdr:colOff>571500</xdr:colOff>
      <xdr:row>9</xdr:row>
      <xdr:rowOff>142875</xdr:rowOff>
    </xdr:to>
    <xdr:sp>
      <xdr:nvSpPr>
        <xdr:cNvPr id="26" name="Line 43"/>
        <xdr:cNvSpPr>
          <a:spLocks/>
        </xdr:cNvSpPr>
      </xdr:nvSpPr>
      <xdr:spPr>
        <a:xfrm flipV="1">
          <a:off x="14049375" y="1533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581025</xdr:colOff>
      <xdr:row>9</xdr:row>
      <xdr:rowOff>133350</xdr:rowOff>
    </xdr:from>
    <xdr:to>
      <xdr:col>17</xdr:col>
      <xdr:colOff>581025</xdr:colOff>
      <xdr:row>10</xdr:row>
      <xdr:rowOff>66675</xdr:rowOff>
    </xdr:to>
    <xdr:sp>
      <xdr:nvSpPr>
        <xdr:cNvPr id="27" name="Line 44"/>
        <xdr:cNvSpPr>
          <a:spLocks/>
        </xdr:cNvSpPr>
      </xdr:nvSpPr>
      <xdr:spPr>
        <a:xfrm>
          <a:off x="14058900" y="16859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571500</xdr:colOff>
      <xdr:row>9</xdr:row>
      <xdr:rowOff>152400</xdr:rowOff>
    </xdr:from>
    <xdr:to>
      <xdr:col>18</xdr:col>
      <xdr:colOff>571500</xdr:colOff>
      <xdr:row>10</xdr:row>
      <xdr:rowOff>19050</xdr:rowOff>
    </xdr:to>
    <xdr:sp>
      <xdr:nvSpPr>
        <xdr:cNvPr id="28" name="Line 45"/>
        <xdr:cNvSpPr>
          <a:spLocks/>
        </xdr:cNvSpPr>
      </xdr:nvSpPr>
      <xdr:spPr>
        <a:xfrm flipV="1">
          <a:off x="14735175" y="17049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571500</xdr:colOff>
      <xdr:row>10</xdr:row>
      <xdr:rowOff>66675</xdr:rowOff>
    </xdr:from>
    <xdr:to>
      <xdr:col>18</xdr:col>
      <xdr:colOff>571500</xdr:colOff>
      <xdr:row>10</xdr:row>
      <xdr:rowOff>104775</xdr:rowOff>
    </xdr:to>
    <xdr:sp>
      <xdr:nvSpPr>
        <xdr:cNvPr id="29" name="Line 46"/>
        <xdr:cNvSpPr>
          <a:spLocks/>
        </xdr:cNvSpPr>
      </xdr:nvSpPr>
      <xdr:spPr>
        <a:xfrm>
          <a:off x="14735175" y="17907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628650</xdr:colOff>
      <xdr:row>0</xdr:row>
      <xdr:rowOff>0</xdr:rowOff>
    </xdr:from>
    <xdr:to>
      <xdr:col>19</xdr:col>
      <xdr:colOff>276225</xdr:colOff>
      <xdr:row>3</xdr:row>
      <xdr:rowOff>123825</xdr:rowOff>
    </xdr:to>
    <xdr:sp>
      <xdr:nvSpPr>
        <xdr:cNvPr id="30" name="Oval 47"/>
        <xdr:cNvSpPr>
          <a:spLocks/>
        </xdr:cNvSpPr>
      </xdr:nvSpPr>
      <xdr:spPr>
        <a:xfrm>
          <a:off x="12734925" y="0"/>
          <a:ext cx="2390775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ＴＧＡ371増産による売上増　　７月520万円　８月320万円　　９月340万円　10月200万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16</xdr:col>
      <xdr:colOff>371475</xdr:colOff>
      <xdr:row>3</xdr:row>
      <xdr:rowOff>76200</xdr:rowOff>
    </xdr:from>
    <xdr:to>
      <xdr:col>16</xdr:col>
      <xdr:colOff>485775</xdr:colOff>
      <xdr:row>7</xdr:row>
      <xdr:rowOff>19050</xdr:rowOff>
    </xdr:to>
    <xdr:sp>
      <xdr:nvSpPr>
        <xdr:cNvPr id="31" name="Line 48"/>
        <xdr:cNvSpPr>
          <a:spLocks/>
        </xdr:cNvSpPr>
      </xdr:nvSpPr>
      <xdr:spPr>
        <a:xfrm flipH="1">
          <a:off x="13163550" y="600075"/>
          <a:ext cx="114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638175</xdr:colOff>
      <xdr:row>3</xdr:row>
      <xdr:rowOff>114300</xdr:rowOff>
    </xdr:from>
    <xdr:to>
      <xdr:col>16</xdr:col>
      <xdr:colOff>638175</xdr:colOff>
      <xdr:row>9</xdr:row>
      <xdr:rowOff>38100</xdr:rowOff>
    </xdr:to>
    <xdr:sp>
      <xdr:nvSpPr>
        <xdr:cNvPr id="32" name="Line 49"/>
        <xdr:cNvSpPr>
          <a:spLocks/>
        </xdr:cNvSpPr>
      </xdr:nvSpPr>
      <xdr:spPr>
        <a:xfrm>
          <a:off x="13430250" y="6381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3</xdr:row>
      <xdr:rowOff>142875</xdr:rowOff>
    </xdr:from>
    <xdr:to>
      <xdr:col>17</xdr:col>
      <xdr:colOff>276225</xdr:colOff>
      <xdr:row>7</xdr:row>
      <xdr:rowOff>47625</xdr:rowOff>
    </xdr:to>
    <xdr:sp>
      <xdr:nvSpPr>
        <xdr:cNvPr id="33" name="Line 50"/>
        <xdr:cNvSpPr>
          <a:spLocks/>
        </xdr:cNvSpPr>
      </xdr:nvSpPr>
      <xdr:spPr>
        <a:xfrm>
          <a:off x="13754100" y="6667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523875</xdr:colOff>
      <xdr:row>3</xdr:row>
      <xdr:rowOff>133350</xdr:rowOff>
    </xdr:from>
    <xdr:to>
      <xdr:col>17</xdr:col>
      <xdr:colOff>533400</xdr:colOff>
      <xdr:row>7</xdr:row>
      <xdr:rowOff>104775</xdr:rowOff>
    </xdr:to>
    <xdr:sp>
      <xdr:nvSpPr>
        <xdr:cNvPr id="34" name="Line 51"/>
        <xdr:cNvSpPr>
          <a:spLocks/>
        </xdr:cNvSpPr>
      </xdr:nvSpPr>
      <xdr:spPr>
        <a:xfrm>
          <a:off x="14001750" y="657225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485775</xdr:colOff>
      <xdr:row>0</xdr:row>
      <xdr:rowOff>114300</xdr:rowOff>
    </xdr:from>
    <xdr:to>
      <xdr:col>20</xdr:col>
      <xdr:colOff>438150</xdr:colOff>
      <xdr:row>2</xdr:row>
      <xdr:rowOff>133350</xdr:rowOff>
    </xdr:to>
    <xdr:sp>
      <xdr:nvSpPr>
        <xdr:cNvPr id="35" name="Rectangle 53"/>
        <xdr:cNvSpPr>
          <a:spLocks/>
        </xdr:cNvSpPr>
      </xdr:nvSpPr>
      <xdr:spPr>
        <a:xfrm>
          <a:off x="15335250" y="114300"/>
          <a:ext cx="6381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ＴＧＡ371　　終了予定</a:t>
          </a:r>
        </a:p>
      </xdr:txBody>
    </xdr:sp>
    <xdr:clientData/>
  </xdr:twoCellAnchor>
  <xdr:twoCellAnchor>
    <xdr:from>
      <xdr:col>19</xdr:col>
      <xdr:colOff>457200</xdr:colOff>
      <xdr:row>3</xdr:row>
      <xdr:rowOff>19050</xdr:rowOff>
    </xdr:from>
    <xdr:to>
      <xdr:col>21</xdr:col>
      <xdr:colOff>514350</xdr:colOff>
      <xdr:row>8</xdr:row>
      <xdr:rowOff>133350</xdr:rowOff>
    </xdr:to>
    <xdr:sp>
      <xdr:nvSpPr>
        <xdr:cNvPr id="36" name="Oval 55"/>
        <xdr:cNvSpPr>
          <a:spLocks/>
        </xdr:cNvSpPr>
      </xdr:nvSpPr>
      <xdr:spPr>
        <a:xfrm>
          <a:off x="15306675" y="542925"/>
          <a:ext cx="1428750" cy="971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再び売上が
減少し始めた</a:t>
          </a:r>
        </a:p>
      </xdr:txBody>
    </xdr:sp>
    <xdr:clientData/>
  </xdr:twoCellAnchor>
  <xdr:twoCellAnchor>
    <xdr:from>
      <xdr:col>18</xdr:col>
      <xdr:colOff>523875</xdr:colOff>
      <xdr:row>8</xdr:row>
      <xdr:rowOff>38100</xdr:rowOff>
    </xdr:from>
    <xdr:to>
      <xdr:col>20</xdr:col>
      <xdr:colOff>57150</xdr:colOff>
      <xdr:row>10</xdr:row>
      <xdr:rowOff>85725</xdr:rowOff>
    </xdr:to>
    <xdr:sp>
      <xdr:nvSpPr>
        <xdr:cNvPr id="37" name="Line 56"/>
        <xdr:cNvSpPr>
          <a:spLocks/>
        </xdr:cNvSpPr>
      </xdr:nvSpPr>
      <xdr:spPr>
        <a:xfrm flipH="1">
          <a:off x="14687550" y="1419225"/>
          <a:ext cx="904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142875</xdr:rowOff>
    </xdr:from>
    <xdr:to>
      <xdr:col>16</xdr:col>
      <xdr:colOff>485775</xdr:colOff>
      <xdr:row>27</xdr:row>
      <xdr:rowOff>104775</xdr:rowOff>
    </xdr:to>
    <xdr:sp>
      <xdr:nvSpPr>
        <xdr:cNvPr id="38" name="Line 63"/>
        <xdr:cNvSpPr>
          <a:spLocks/>
        </xdr:cNvSpPr>
      </xdr:nvSpPr>
      <xdr:spPr>
        <a:xfrm flipH="1" flipV="1">
          <a:off x="12877800" y="2905125"/>
          <a:ext cx="40005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485775</xdr:colOff>
      <xdr:row>27</xdr:row>
      <xdr:rowOff>76200</xdr:rowOff>
    </xdr:from>
    <xdr:to>
      <xdr:col>24</xdr:col>
      <xdr:colOff>523875</xdr:colOff>
      <xdr:row>34</xdr:row>
      <xdr:rowOff>114300</xdr:rowOff>
    </xdr:to>
    <xdr:sp>
      <xdr:nvSpPr>
        <xdr:cNvPr id="39" name="Oval 70"/>
        <xdr:cNvSpPr>
          <a:spLocks/>
        </xdr:cNvSpPr>
      </xdr:nvSpPr>
      <xdr:spPr>
        <a:xfrm>
          <a:off x="17392650" y="4733925"/>
          <a:ext cx="1409700" cy="1238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限界利益率悪化
2ヶ月連続
原因商品構成の変化か</a:t>
          </a:r>
        </a:p>
      </xdr:txBody>
    </xdr:sp>
    <xdr:clientData/>
  </xdr:twoCellAnchor>
  <xdr:twoCellAnchor>
    <xdr:from>
      <xdr:col>21</xdr:col>
      <xdr:colOff>495300</xdr:colOff>
      <xdr:row>34</xdr:row>
      <xdr:rowOff>114300</xdr:rowOff>
    </xdr:from>
    <xdr:to>
      <xdr:col>23</xdr:col>
      <xdr:colOff>485775</xdr:colOff>
      <xdr:row>46</xdr:row>
      <xdr:rowOff>114300</xdr:rowOff>
    </xdr:to>
    <xdr:sp>
      <xdr:nvSpPr>
        <xdr:cNvPr id="40" name="Line 71"/>
        <xdr:cNvSpPr>
          <a:spLocks/>
        </xdr:cNvSpPr>
      </xdr:nvSpPr>
      <xdr:spPr>
        <a:xfrm flipH="1">
          <a:off x="16716375" y="5972175"/>
          <a:ext cx="136207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647700</xdr:colOff>
      <xdr:row>35</xdr:row>
      <xdr:rowOff>0</xdr:rowOff>
    </xdr:from>
    <xdr:to>
      <xdr:col>23</xdr:col>
      <xdr:colOff>552450</xdr:colOff>
      <xdr:row>49</xdr:row>
      <xdr:rowOff>57150</xdr:rowOff>
    </xdr:to>
    <xdr:sp>
      <xdr:nvSpPr>
        <xdr:cNvPr id="41" name="Line 72"/>
        <xdr:cNvSpPr>
          <a:spLocks/>
        </xdr:cNvSpPr>
      </xdr:nvSpPr>
      <xdr:spPr>
        <a:xfrm flipH="1">
          <a:off x="16868775" y="6038850"/>
          <a:ext cx="127635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609600</xdr:colOff>
      <xdr:row>5</xdr:row>
      <xdr:rowOff>76200</xdr:rowOff>
    </xdr:from>
    <xdr:to>
      <xdr:col>23</xdr:col>
      <xdr:colOff>304800</xdr:colOff>
      <xdr:row>11</xdr:row>
      <xdr:rowOff>104775</xdr:rowOff>
    </xdr:to>
    <xdr:sp>
      <xdr:nvSpPr>
        <xdr:cNvPr id="42" name="Oval 73"/>
        <xdr:cNvSpPr>
          <a:spLocks/>
        </xdr:cNvSpPr>
      </xdr:nvSpPr>
      <xdr:spPr>
        <a:xfrm>
          <a:off x="16830675" y="942975"/>
          <a:ext cx="1066800" cy="1057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利益が少ない。売上の５％弱</a:t>
          </a:r>
        </a:p>
      </xdr:txBody>
    </xdr:sp>
    <xdr:clientData/>
  </xdr:twoCellAnchor>
  <xdr:twoCellAnchor>
    <xdr:from>
      <xdr:col>20</xdr:col>
      <xdr:colOff>361950</xdr:colOff>
      <xdr:row>2</xdr:row>
      <xdr:rowOff>133350</xdr:rowOff>
    </xdr:from>
    <xdr:to>
      <xdr:col>21</xdr:col>
      <xdr:colOff>228600</xdr:colOff>
      <xdr:row>19</xdr:row>
      <xdr:rowOff>133350</xdr:rowOff>
    </xdr:to>
    <xdr:sp>
      <xdr:nvSpPr>
        <xdr:cNvPr id="43" name="Line 75"/>
        <xdr:cNvSpPr>
          <a:spLocks/>
        </xdr:cNvSpPr>
      </xdr:nvSpPr>
      <xdr:spPr>
        <a:xfrm>
          <a:off x="15897225" y="476250"/>
          <a:ext cx="55245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79</xdr:row>
      <xdr:rowOff>19050</xdr:rowOff>
    </xdr:from>
    <xdr:to>
      <xdr:col>5</xdr:col>
      <xdr:colOff>895350</xdr:colOff>
      <xdr:row>100</xdr:row>
      <xdr:rowOff>95250</xdr:rowOff>
    </xdr:to>
    <xdr:graphicFrame>
      <xdr:nvGraphicFramePr>
        <xdr:cNvPr id="44" name="Chart 77"/>
        <xdr:cNvGraphicFramePr/>
      </xdr:nvGraphicFramePr>
      <xdr:xfrm>
        <a:off x="133350" y="13677900"/>
        <a:ext cx="540067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190500</xdr:colOff>
      <xdr:row>79</xdr:row>
      <xdr:rowOff>9525</xdr:rowOff>
    </xdr:from>
    <xdr:to>
      <xdr:col>12</xdr:col>
      <xdr:colOff>590550</xdr:colOff>
      <xdr:row>100</xdr:row>
      <xdr:rowOff>85725</xdr:rowOff>
    </xdr:to>
    <xdr:graphicFrame>
      <xdr:nvGraphicFramePr>
        <xdr:cNvPr id="45" name="Chart 78"/>
        <xdr:cNvGraphicFramePr/>
      </xdr:nvGraphicFramePr>
      <xdr:xfrm>
        <a:off x="5743575" y="13668375"/>
        <a:ext cx="489585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428625</xdr:colOff>
      <xdr:row>18</xdr:row>
      <xdr:rowOff>123825</xdr:rowOff>
    </xdr:from>
    <xdr:to>
      <xdr:col>10</xdr:col>
      <xdr:colOff>133350</xdr:colOff>
      <xdr:row>21</xdr:row>
      <xdr:rowOff>85725</xdr:rowOff>
    </xdr:to>
    <xdr:sp>
      <xdr:nvSpPr>
        <xdr:cNvPr id="46" name="Oval 79"/>
        <xdr:cNvSpPr>
          <a:spLocks/>
        </xdr:cNvSpPr>
      </xdr:nvSpPr>
      <xdr:spPr>
        <a:xfrm>
          <a:off x="7610475" y="3228975"/>
          <a:ext cx="120015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再び赤字に転落</a:t>
          </a:r>
        </a:p>
      </xdr:txBody>
    </xdr:sp>
    <xdr:clientData/>
  </xdr:twoCellAnchor>
  <xdr:twoCellAnchor>
    <xdr:from>
      <xdr:col>6</xdr:col>
      <xdr:colOff>57150</xdr:colOff>
      <xdr:row>20</xdr:row>
      <xdr:rowOff>123825</xdr:rowOff>
    </xdr:from>
    <xdr:to>
      <xdr:col>8</xdr:col>
      <xdr:colOff>523875</xdr:colOff>
      <xdr:row>28</xdr:row>
      <xdr:rowOff>0</xdr:rowOff>
    </xdr:to>
    <xdr:sp>
      <xdr:nvSpPr>
        <xdr:cNvPr id="47" name="Line 80"/>
        <xdr:cNvSpPr>
          <a:spLocks/>
        </xdr:cNvSpPr>
      </xdr:nvSpPr>
      <xdr:spPr>
        <a:xfrm flipH="1">
          <a:off x="5610225" y="3571875"/>
          <a:ext cx="2095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29</xdr:row>
      <xdr:rowOff>66675</xdr:rowOff>
    </xdr:from>
    <xdr:to>
      <xdr:col>11</xdr:col>
      <xdr:colOff>409575</xdr:colOff>
      <xdr:row>33</xdr:row>
      <xdr:rowOff>133350</xdr:rowOff>
    </xdr:to>
    <xdr:sp>
      <xdr:nvSpPr>
        <xdr:cNvPr id="48" name="Rectangle 84"/>
        <xdr:cNvSpPr>
          <a:spLocks/>
        </xdr:cNvSpPr>
      </xdr:nvSpPr>
      <xdr:spPr>
        <a:xfrm>
          <a:off x="8505825" y="5067300"/>
          <a:ext cx="12668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製品構成が変化し、材料比率の高い製品の売上が増加したのが原因。見かけの売上高よりも売上高が少ない。</a:t>
          </a:r>
        </a:p>
      </xdr:txBody>
    </xdr:sp>
    <xdr:clientData/>
  </xdr:twoCellAnchor>
  <xdr:twoCellAnchor>
    <xdr:from>
      <xdr:col>8</xdr:col>
      <xdr:colOff>47625</xdr:colOff>
      <xdr:row>26</xdr:row>
      <xdr:rowOff>66675</xdr:rowOff>
    </xdr:from>
    <xdr:to>
      <xdr:col>8</xdr:col>
      <xdr:colOff>171450</xdr:colOff>
      <xdr:row>26</xdr:row>
      <xdr:rowOff>76200</xdr:rowOff>
    </xdr:to>
    <xdr:sp>
      <xdr:nvSpPr>
        <xdr:cNvPr id="49" name="Line 85"/>
        <xdr:cNvSpPr>
          <a:spLocks/>
        </xdr:cNvSpPr>
      </xdr:nvSpPr>
      <xdr:spPr>
        <a:xfrm>
          <a:off x="7229475" y="45434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28</xdr:row>
      <xdr:rowOff>114300</xdr:rowOff>
    </xdr:from>
    <xdr:to>
      <xdr:col>8</xdr:col>
      <xdr:colOff>171450</xdr:colOff>
      <xdr:row>28</xdr:row>
      <xdr:rowOff>114300</xdr:rowOff>
    </xdr:to>
    <xdr:sp>
      <xdr:nvSpPr>
        <xdr:cNvPr id="50" name="Line 86"/>
        <xdr:cNvSpPr>
          <a:spLocks/>
        </xdr:cNvSpPr>
      </xdr:nvSpPr>
      <xdr:spPr>
        <a:xfrm>
          <a:off x="7191375" y="494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26</xdr:row>
      <xdr:rowOff>57150</xdr:rowOff>
    </xdr:from>
    <xdr:to>
      <xdr:col>8</xdr:col>
      <xdr:colOff>152400</xdr:colOff>
      <xdr:row>28</xdr:row>
      <xdr:rowOff>114300</xdr:rowOff>
    </xdr:to>
    <xdr:sp>
      <xdr:nvSpPr>
        <xdr:cNvPr id="51" name="Line 87"/>
        <xdr:cNvSpPr>
          <a:spLocks/>
        </xdr:cNvSpPr>
      </xdr:nvSpPr>
      <xdr:spPr>
        <a:xfrm>
          <a:off x="7334250" y="45339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27</xdr:row>
      <xdr:rowOff>66675</xdr:rowOff>
    </xdr:from>
    <xdr:to>
      <xdr:col>9</xdr:col>
      <xdr:colOff>514350</xdr:colOff>
      <xdr:row>31</xdr:row>
      <xdr:rowOff>66675</xdr:rowOff>
    </xdr:to>
    <xdr:sp>
      <xdr:nvSpPr>
        <xdr:cNvPr id="52" name="Line 91"/>
        <xdr:cNvSpPr>
          <a:spLocks/>
        </xdr:cNvSpPr>
      </xdr:nvSpPr>
      <xdr:spPr>
        <a:xfrm flipH="1" flipV="1">
          <a:off x="7362825" y="4724400"/>
          <a:ext cx="1143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32</xdr:row>
      <xdr:rowOff>0</xdr:rowOff>
    </xdr:from>
    <xdr:to>
      <xdr:col>11</xdr:col>
      <xdr:colOff>190500</xdr:colOff>
      <xdr:row>32</xdr:row>
      <xdr:rowOff>0</xdr:rowOff>
    </xdr:to>
    <xdr:sp>
      <xdr:nvSpPr>
        <xdr:cNvPr id="53" name="Line 93"/>
        <xdr:cNvSpPr>
          <a:spLocks/>
        </xdr:cNvSpPr>
      </xdr:nvSpPr>
      <xdr:spPr>
        <a:xfrm>
          <a:off x="9553575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66675</xdr:rowOff>
    </xdr:from>
    <xdr:to>
      <xdr:col>5</xdr:col>
      <xdr:colOff>876300</xdr:colOff>
      <xdr:row>121</xdr:row>
      <xdr:rowOff>152400</xdr:rowOff>
    </xdr:to>
    <xdr:graphicFrame>
      <xdr:nvGraphicFramePr>
        <xdr:cNvPr id="54" name="Chart 102"/>
        <xdr:cNvGraphicFramePr/>
      </xdr:nvGraphicFramePr>
      <xdr:xfrm>
        <a:off x="0" y="17497425"/>
        <a:ext cx="5514975" cy="3514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628650</xdr:colOff>
      <xdr:row>10</xdr:row>
      <xdr:rowOff>0</xdr:rowOff>
    </xdr:from>
    <xdr:to>
      <xdr:col>22</xdr:col>
      <xdr:colOff>47625</xdr:colOff>
      <xdr:row>19</xdr:row>
      <xdr:rowOff>57150</xdr:rowOff>
    </xdr:to>
    <xdr:sp>
      <xdr:nvSpPr>
        <xdr:cNvPr id="55" name="Line 105"/>
        <xdr:cNvSpPr>
          <a:spLocks/>
        </xdr:cNvSpPr>
      </xdr:nvSpPr>
      <xdr:spPr>
        <a:xfrm flipH="1">
          <a:off x="15478125" y="1724025"/>
          <a:ext cx="147637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152400</xdr:rowOff>
    </xdr:from>
    <xdr:to>
      <xdr:col>7</xdr:col>
      <xdr:colOff>171450</xdr:colOff>
      <xdr:row>2</xdr:row>
      <xdr:rowOff>76200</xdr:rowOff>
    </xdr:to>
    <xdr:sp>
      <xdr:nvSpPr>
        <xdr:cNvPr id="56" name="Line 106"/>
        <xdr:cNvSpPr>
          <a:spLocks/>
        </xdr:cNvSpPr>
      </xdr:nvSpPr>
      <xdr:spPr>
        <a:xfrm>
          <a:off x="6543675" y="152400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485775</xdr:colOff>
      <xdr:row>1</xdr:row>
      <xdr:rowOff>9525</xdr:rowOff>
    </xdr:from>
    <xdr:to>
      <xdr:col>8</xdr:col>
      <xdr:colOff>619125</xdr:colOff>
      <xdr:row>2</xdr:row>
      <xdr:rowOff>104775</xdr:rowOff>
    </xdr:to>
    <xdr:sp>
      <xdr:nvSpPr>
        <xdr:cNvPr id="57" name="Line 107"/>
        <xdr:cNvSpPr>
          <a:spLocks/>
        </xdr:cNvSpPr>
      </xdr:nvSpPr>
      <xdr:spPr>
        <a:xfrm flipH="1">
          <a:off x="7667625" y="180975"/>
          <a:ext cx="133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</xdr:row>
      <xdr:rowOff>142875</xdr:rowOff>
    </xdr:from>
    <xdr:to>
      <xdr:col>9</xdr:col>
      <xdr:colOff>533400</xdr:colOff>
      <xdr:row>18</xdr:row>
      <xdr:rowOff>57150</xdr:rowOff>
    </xdr:to>
    <xdr:sp>
      <xdr:nvSpPr>
        <xdr:cNvPr id="58" name="Line 108"/>
        <xdr:cNvSpPr>
          <a:spLocks/>
        </xdr:cNvSpPr>
      </xdr:nvSpPr>
      <xdr:spPr>
        <a:xfrm flipH="1">
          <a:off x="5600700" y="666750"/>
          <a:ext cx="2924175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42</xdr:row>
      <xdr:rowOff>123825</xdr:rowOff>
    </xdr:from>
    <xdr:to>
      <xdr:col>8</xdr:col>
      <xdr:colOff>361950</xdr:colOff>
      <xdr:row>46</xdr:row>
      <xdr:rowOff>0</xdr:rowOff>
    </xdr:to>
    <xdr:sp>
      <xdr:nvSpPr>
        <xdr:cNvPr id="59" name="Line 110"/>
        <xdr:cNvSpPr>
          <a:spLocks/>
        </xdr:cNvSpPr>
      </xdr:nvSpPr>
      <xdr:spPr>
        <a:xfrm>
          <a:off x="7543800" y="743902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18</xdr:row>
      <xdr:rowOff>142875</xdr:rowOff>
    </xdr:from>
    <xdr:to>
      <xdr:col>25</xdr:col>
      <xdr:colOff>295275</xdr:colOff>
      <xdr:row>25</xdr:row>
      <xdr:rowOff>133350</xdr:rowOff>
    </xdr:to>
    <xdr:sp>
      <xdr:nvSpPr>
        <xdr:cNvPr id="60" name="Oval 113"/>
        <xdr:cNvSpPr>
          <a:spLocks/>
        </xdr:cNvSpPr>
      </xdr:nvSpPr>
      <xdr:spPr>
        <a:xfrm>
          <a:off x="17240250" y="3248025"/>
          <a:ext cx="2019300" cy="1190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急激な在庫減の影響
気にする事は無い</a:t>
          </a:r>
        </a:p>
      </xdr:txBody>
    </xdr:sp>
    <xdr:clientData/>
  </xdr:twoCellAnchor>
  <xdr:twoCellAnchor>
    <xdr:from>
      <xdr:col>22</xdr:col>
      <xdr:colOff>209550</xdr:colOff>
      <xdr:row>23</xdr:row>
      <xdr:rowOff>9525</xdr:rowOff>
    </xdr:from>
    <xdr:to>
      <xdr:col>22</xdr:col>
      <xdr:colOff>342900</xdr:colOff>
      <xdr:row>23</xdr:row>
      <xdr:rowOff>85725</xdr:rowOff>
    </xdr:to>
    <xdr:sp>
      <xdr:nvSpPr>
        <xdr:cNvPr id="61" name="Line 114"/>
        <xdr:cNvSpPr>
          <a:spLocks/>
        </xdr:cNvSpPr>
      </xdr:nvSpPr>
      <xdr:spPr>
        <a:xfrm flipH="1">
          <a:off x="17116425" y="3971925"/>
          <a:ext cx="1333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228600</xdr:colOff>
      <xdr:row>20</xdr:row>
      <xdr:rowOff>133350</xdr:rowOff>
    </xdr:from>
    <xdr:to>
      <xdr:col>22</xdr:col>
      <xdr:colOff>342900</xdr:colOff>
      <xdr:row>21</xdr:row>
      <xdr:rowOff>47625</xdr:rowOff>
    </xdr:to>
    <xdr:sp>
      <xdr:nvSpPr>
        <xdr:cNvPr id="62" name="Line 115"/>
        <xdr:cNvSpPr>
          <a:spLocks/>
        </xdr:cNvSpPr>
      </xdr:nvSpPr>
      <xdr:spPr>
        <a:xfrm flipH="1" flipV="1">
          <a:off x="17135475" y="3581400"/>
          <a:ext cx="1143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44</xdr:row>
      <xdr:rowOff>19050</xdr:rowOff>
    </xdr:from>
    <xdr:to>
      <xdr:col>17</xdr:col>
      <xdr:colOff>514350</xdr:colOff>
      <xdr:row>74</xdr:row>
      <xdr:rowOff>47625</xdr:rowOff>
    </xdr:to>
    <xdr:graphicFrame>
      <xdr:nvGraphicFramePr>
        <xdr:cNvPr id="63" name="Chart 116"/>
        <xdr:cNvGraphicFramePr/>
      </xdr:nvGraphicFramePr>
      <xdr:xfrm>
        <a:off x="4010025" y="7677150"/>
        <a:ext cx="9982200" cy="517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43</xdr:row>
      <xdr:rowOff>114300</xdr:rowOff>
    </xdr:from>
    <xdr:to>
      <xdr:col>4</xdr:col>
      <xdr:colOff>104775</xdr:colOff>
      <xdr:row>74</xdr:row>
      <xdr:rowOff>0</xdr:rowOff>
    </xdr:to>
    <xdr:graphicFrame>
      <xdr:nvGraphicFramePr>
        <xdr:cNvPr id="64" name="Chart 117"/>
        <xdr:cNvGraphicFramePr/>
      </xdr:nvGraphicFramePr>
      <xdr:xfrm>
        <a:off x="0" y="7600950"/>
        <a:ext cx="3886200" cy="5200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15" zoomScaleNormal="115" workbookViewId="0" topLeftCell="F1">
      <selection activeCell="M1" sqref="M1"/>
    </sheetView>
  </sheetViews>
  <sheetFormatPr defaultColWidth="9.00390625" defaultRowHeight="13.5"/>
  <cols>
    <col min="2" max="2" width="12.50390625" style="0" customWidth="1"/>
    <col min="3" max="3" width="14.50390625" style="0" customWidth="1"/>
    <col min="4" max="4" width="13.625" style="0" bestFit="1" customWidth="1"/>
    <col min="5" max="5" width="11.25390625" style="0" customWidth="1"/>
    <col min="6" max="6" width="12.00390625" style="0" customWidth="1"/>
    <col min="7" max="7" width="13.125" style="0" customWidth="1"/>
    <col min="8" max="8" width="8.25390625" style="0" customWidth="1"/>
    <col min="9" max="9" width="10.625" style="0" customWidth="1"/>
  </cols>
  <sheetData>
    <row r="1" spans="1:9" ht="13.5">
      <c r="A1" t="s">
        <v>20</v>
      </c>
      <c r="G1" s="8" t="s">
        <v>21</v>
      </c>
      <c r="I1" s="24" t="s">
        <v>22</v>
      </c>
    </row>
    <row r="3" spans="1:9" ht="14.25" thickBot="1">
      <c r="A3" s="7"/>
      <c r="B3" s="7" t="s">
        <v>15</v>
      </c>
      <c r="C3" s="7" t="s">
        <v>14</v>
      </c>
      <c r="D3" s="7" t="s">
        <v>16</v>
      </c>
      <c r="E3" s="7" t="s">
        <v>17</v>
      </c>
      <c r="F3" s="8" t="s">
        <v>18</v>
      </c>
      <c r="G3" s="8" t="s">
        <v>19</v>
      </c>
      <c r="H3" s="25"/>
      <c r="I3" s="30"/>
    </row>
    <row r="4" spans="1:9" ht="13.5">
      <c r="A4" s="12" t="s">
        <v>0</v>
      </c>
      <c r="B4" s="13">
        <v>27204131</v>
      </c>
      <c r="C4" s="13">
        <v>23767509</v>
      </c>
      <c r="D4" s="13">
        <f>B4-C4</f>
        <v>3436622</v>
      </c>
      <c r="E4" s="14">
        <f>(D4/C4)*100</f>
        <v>14.459327647672291</v>
      </c>
      <c r="F4" s="13">
        <v>2219652</v>
      </c>
      <c r="G4" s="13">
        <v>9795789</v>
      </c>
      <c r="H4" s="26">
        <v>0.442</v>
      </c>
      <c r="I4" s="31">
        <v>227478622</v>
      </c>
    </row>
    <row r="5" spans="1:9" ht="13.5">
      <c r="A5" s="15" t="s">
        <v>1</v>
      </c>
      <c r="B5" s="3">
        <v>24490875</v>
      </c>
      <c r="C5" s="3">
        <v>20626685</v>
      </c>
      <c r="D5" s="3">
        <f aca="true" t="shared" si="0" ref="D5:D42">B5-C5</f>
        <v>3864190</v>
      </c>
      <c r="E5" s="4">
        <f aca="true" t="shared" si="1" ref="E5:E42">(D5/C5)*100</f>
        <v>18.733936160851826</v>
      </c>
      <c r="F5" s="3">
        <v>2194556</v>
      </c>
      <c r="G5" s="3">
        <v>9727182</v>
      </c>
      <c r="H5" s="27">
        <v>0.487</v>
      </c>
      <c r="I5" s="31">
        <v>19982589</v>
      </c>
    </row>
    <row r="6" spans="1:9" ht="13.5">
      <c r="A6" s="15" t="s">
        <v>2</v>
      </c>
      <c r="B6" s="3">
        <v>25908019</v>
      </c>
      <c r="C6" s="3">
        <v>21085265</v>
      </c>
      <c r="D6" s="3">
        <f t="shared" si="0"/>
        <v>4822754</v>
      </c>
      <c r="E6" s="4">
        <f t="shared" si="1"/>
        <v>22.872626926908435</v>
      </c>
      <c r="F6" s="3">
        <v>1578490</v>
      </c>
      <c r="G6" s="3">
        <v>10466544</v>
      </c>
      <c r="H6" s="27">
        <v>0.465</v>
      </c>
      <c r="I6" s="31">
        <v>22512798</v>
      </c>
    </row>
    <row r="7" spans="1:9" ht="13.5">
      <c r="A7" s="15" t="s">
        <v>3</v>
      </c>
      <c r="B7" s="3">
        <v>23542719</v>
      </c>
      <c r="C7" s="3">
        <v>19585237</v>
      </c>
      <c r="D7" s="3">
        <f t="shared" si="0"/>
        <v>3957482</v>
      </c>
      <c r="E7" s="4">
        <f t="shared" si="1"/>
        <v>20.206454484058582</v>
      </c>
      <c r="F7" s="3">
        <v>1984293</v>
      </c>
      <c r="G7" s="3">
        <v>9656147</v>
      </c>
      <c r="H7" s="27">
        <v>0.495</v>
      </c>
      <c r="I7" s="31">
        <v>19514567</v>
      </c>
    </row>
    <row r="8" spans="1:9" ht="13.5">
      <c r="A8" s="15" t="s">
        <v>4</v>
      </c>
      <c r="B8" s="3">
        <v>23874301</v>
      </c>
      <c r="C8" s="3">
        <v>21852724</v>
      </c>
      <c r="D8" s="3">
        <f t="shared" si="0"/>
        <v>2021577</v>
      </c>
      <c r="E8" s="4">
        <f t="shared" si="1"/>
        <v>9.2509153549919</v>
      </c>
      <c r="F8" s="6">
        <v>-936639</v>
      </c>
      <c r="G8" s="3">
        <v>8949514</v>
      </c>
      <c r="H8" s="27">
        <v>0.336</v>
      </c>
      <c r="I8" s="31">
        <v>26665010</v>
      </c>
    </row>
    <row r="9" spans="1:9" ht="13.5">
      <c r="A9" s="15" t="s">
        <v>5</v>
      </c>
      <c r="B9" s="3">
        <v>29261023</v>
      </c>
      <c r="C9" s="3">
        <v>23252655</v>
      </c>
      <c r="D9" s="3">
        <f t="shared" si="0"/>
        <v>6008368</v>
      </c>
      <c r="E9" s="4">
        <f t="shared" si="1"/>
        <v>25.839492307437578</v>
      </c>
      <c r="F9" s="3">
        <v>1488348</v>
      </c>
      <c r="G9" s="3">
        <v>10099957</v>
      </c>
      <c r="H9" s="27">
        <v>0.396</v>
      </c>
      <c r="I9" s="31">
        <v>25502873</v>
      </c>
    </row>
    <row r="10" spans="1:9" ht="13.5">
      <c r="A10" s="15" t="s">
        <v>6</v>
      </c>
      <c r="B10" s="3">
        <v>27225284</v>
      </c>
      <c r="C10" s="3">
        <v>25982010</v>
      </c>
      <c r="D10" s="3">
        <f t="shared" si="0"/>
        <v>1243274</v>
      </c>
      <c r="E10" s="4">
        <f t="shared" si="1"/>
        <v>4.785134021578777</v>
      </c>
      <c r="F10" s="3">
        <v>890115</v>
      </c>
      <c r="G10" s="3">
        <v>9594542</v>
      </c>
      <c r="H10" s="27">
        <v>0.385</v>
      </c>
      <c r="I10" s="31">
        <v>24913941</v>
      </c>
    </row>
    <row r="11" spans="1:9" ht="13.5">
      <c r="A11" s="15" t="s">
        <v>7</v>
      </c>
      <c r="B11" s="3">
        <v>23911344</v>
      </c>
      <c r="C11" s="3">
        <v>22590560</v>
      </c>
      <c r="D11" s="3">
        <f t="shared" si="0"/>
        <v>1320784</v>
      </c>
      <c r="E11" s="4">
        <f t="shared" si="1"/>
        <v>5.846619118782359</v>
      </c>
      <c r="F11" s="3">
        <v>1105604</v>
      </c>
      <c r="G11" s="3">
        <v>8889616</v>
      </c>
      <c r="H11" s="27">
        <v>0.418</v>
      </c>
      <c r="I11" s="31">
        <v>21266432</v>
      </c>
    </row>
    <row r="12" spans="1:9" ht="13.5">
      <c r="A12" s="15" t="s">
        <v>8</v>
      </c>
      <c r="B12" s="3">
        <v>21559956</v>
      </c>
      <c r="C12" s="3">
        <v>23630949</v>
      </c>
      <c r="D12" s="6">
        <f t="shared" si="0"/>
        <v>-2070993</v>
      </c>
      <c r="E12" s="5">
        <f t="shared" si="1"/>
        <v>-8.76390110274454</v>
      </c>
      <c r="F12" s="6">
        <v>-7376591</v>
      </c>
      <c r="G12" s="3">
        <v>11962891</v>
      </c>
      <c r="H12" s="27">
        <v>0.213</v>
      </c>
      <c r="I12" s="31">
        <v>56263924</v>
      </c>
    </row>
    <row r="13" spans="1:9" ht="13.5">
      <c r="A13" s="15" t="s">
        <v>9</v>
      </c>
      <c r="B13" s="3">
        <v>17209364</v>
      </c>
      <c r="C13" s="3">
        <v>23325948</v>
      </c>
      <c r="D13" s="6">
        <f t="shared" si="0"/>
        <v>-6116584</v>
      </c>
      <c r="E13" s="5">
        <f t="shared" si="1"/>
        <v>-26.222231139330326</v>
      </c>
      <c r="F13" s="6">
        <v>-4836725</v>
      </c>
      <c r="G13" s="3">
        <v>8898110</v>
      </c>
      <c r="H13" s="27">
        <v>0.236</v>
      </c>
      <c r="I13" s="31">
        <v>37704087</v>
      </c>
    </row>
    <row r="14" spans="1:9" ht="13.5">
      <c r="A14" s="15" t="s">
        <v>10</v>
      </c>
      <c r="B14" s="3">
        <v>17766756</v>
      </c>
      <c r="C14" s="3">
        <v>24414233</v>
      </c>
      <c r="D14" s="6">
        <f t="shared" si="0"/>
        <v>-6647477</v>
      </c>
      <c r="E14" s="5">
        <f t="shared" si="1"/>
        <v>-27.227875641229442</v>
      </c>
      <c r="F14" s="6">
        <v>-3729905</v>
      </c>
      <c r="G14" s="3">
        <v>9441244</v>
      </c>
      <c r="H14" s="27">
        <v>0.321</v>
      </c>
      <c r="I14" s="31">
        <v>29369694</v>
      </c>
    </row>
    <row r="15" spans="1:9" ht="14.25" thickBot="1">
      <c r="A15" s="16" t="s">
        <v>11</v>
      </c>
      <c r="B15" s="17">
        <v>19726640</v>
      </c>
      <c r="C15" s="17">
        <v>23215745</v>
      </c>
      <c r="D15" s="18">
        <f t="shared" si="0"/>
        <v>-3489105</v>
      </c>
      <c r="E15" s="19">
        <f t="shared" si="1"/>
        <v>-15.029046020276326</v>
      </c>
      <c r="F15" s="17">
        <v>409380</v>
      </c>
      <c r="G15" s="17">
        <v>7997082</v>
      </c>
      <c r="H15" s="28">
        <v>0.426</v>
      </c>
      <c r="I15" s="31">
        <v>18765987</v>
      </c>
    </row>
    <row r="16" spans="1:9" ht="13.5">
      <c r="A16" s="12" t="s">
        <v>12</v>
      </c>
      <c r="B16" s="13">
        <v>19030007</v>
      </c>
      <c r="C16" s="13">
        <v>27204131</v>
      </c>
      <c r="D16" s="21">
        <f t="shared" si="0"/>
        <v>-8174124</v>
      </c>
      <c r="E16" s="22">
        <f t="shared" si="1"/>
        <v>-30.047363027328462</v>
      </c>
      <c r="F16" s="21">
        <v>-809137</v>
      </c>
      <c r="G16" s="13">
        <v>7528118</v>
      </c>
      <c r="H16" s="26">
        <v>0.353</v>
      </c>
      <c r="I16" s="31">
        <v>21321706</v>
      </c>
    </row>
    <row r="17" spans="1:9" ht="13.5">
      <c r="A17" s="15" t="s">
        <v>1</v>
      </c>
      <c r="B17" s="3">
        <v>14472553</v>
      </c>
      <c r="C17" s="3">
        <v>24490875</v>
      </c>
      <c r="D17" s="6">
        <f t="shared" si="0"/>
        <v>-10018322</v>
      </c>
      <c r="E17" s="5">
        <f t="shared" si="1"/>
        <v>-40.9063457308079</v>
      </c>
      <c r="F17" s="6">
        <v>-5949377</v>
      </c>
      <c r="G17" s="3">
        <v>6768156</v>
      </c>
      <c r="H17" s="27">
        <v>0.057</v>
      </c>
      <c r="I17" s="31">
        <v>119632464</v>
      </c>
    </row>
    <row r="18" spans="1:9" ht="13.5">
      <c r="A18" s="15" t="s">
        <v>2</v>
      </c>
      <c r="B18" s="3">
        <v>21117151</v>
      </c>
      <c r="C18" s="3">
        <v>25908019</v>
      </c>
      <c r="D18" s="6">
        <f t="shared" si="0"/>
        <v>-4790868</v>
      </c>
      <c r="E18" s="5">
        <f t="shared" si="1"/>
        <v>-18.491834516564158</v>
      </c>
      <c r="F18" s="6">
        <v>-167511</v>
      </c>
      <c r="G18" s="3">
        <v>9355610</v>
      </c>
      <c r="H18" s="27">
        <v>0.435</v>
      </c>
      <c r="I18" s="31">
        <v>21504144</v>
      </c>
    </row>
    <row r="19" spans="1:9" ht="13.5">
      <c r="A19" s="15" t="s">
        <v>3</v>
      </c>
      <c r="B19" s="3">
        <v>24643230</v>
      </c>
      <c r="C19" s="3">
        <v>23524719</v>
      </c>
      <c r="D19" s="3">
        <f t="shared" si="0"/>
        <v>1118511</v>
      </c>
      <c r="E19" s="4">
        <f t="shared" si="1"/>
        <v>4.754620023303998</v>
      </c>
      <c r="F19" s="3">
        <v>3622870</v>
      </c>
      <c r="G19" s="3">
        <v>7852993</v>
      </c>
      <c r="H19" s="27">
        <v>0.466</v>
      </c>
      <c r="I19" s="31">
        <v>16863491</v>
      </c>
    </row>
    <row r="20" spans="1:9" ht="13.5">
      <c r="A20" s="15" t="s">
        <v>4</v>
      </c>
      <c r="B20" s="3">
        <v>20663767</v>
      </c>
      <c r="C20" s="3">
        <v>23874301</v>
      </c>
      <c r="D20" s="6">
        <f t="shared" si="0"/>
        <v>-3210534</v>
      </c>
      <c r="E20" s="5">
        <f t="shared" si="1"/>
        <v>-13.447656540813488</v>
      </c>
      <c r="F20" s="3">
        <v>2845824</v>
      </c>
      <c r="G20" s="3">
        <v>7248158</v>
      </c>
      <c r="H20" s="27">
        <v>0.488</v>
      </c>
      <c r="I20" s="31">
        <v>14839975</v>
      </c>
    </row>
    <row r="21" spans="1:9" ht="13.5">
      <c r="A21" s="15" t="s">
        <v>5</v>
      </c>
      <c r="B21" s="3">
        <v>23184058</v>
      </c>
      <c r="C21" s="3">
        <v>29261023</v>
      </c>
      <c r="D21" s="6">
        <f t="shared" si="0"/>
        <v>-6076965</v>
      </c>
      <c r="E21" s="5">
        <f t="shared" si="1"/>
        <v>-20.76812215348725</v>
      </c>
      <c r="F21" s="3">
        <v>3291881</v>
      </c>
      <c r="G21" s="3">
        <v>7651493</v>
      </c>
      <c r="H21" s="27">
        <v>0.472</v>
      </c>
      <c r="I21" s="31">
        <v>16210051</v>
      </c>
    </row>
    <row r="22" spans="1:9" ht="13.5">
      <c r="A22" s="15" t="s">
        <v>6</v>
      </c>
      <c r="B22" s="3">
        <v>28601865</v>
      </c>
      <c r="C22" s="3">
        <v>27225284</v>
      </c>
      <c r="D22" s="3">
        <f t="shared" si="0"/>
        <v>1376581</v>
      </c>
      <c r="E22" s="4">
        <f t="shared" si="1"/>
        <v>5.05625946822079</v>
      </c>
      <c r="F22" s="3">
        <v>8984823</v>
      </c>
      <c r="G22" s="3">
        <v>6701786</v>
      </c>
      <c r="H22" s="27">
        <v>0.547</v>
      </c>
      <c r="I22" s="31">
        <v>12247675</v>
      </c>
    </row>
    <row r="23" spans="1:9" ht="13.5">
      <c r="A23" s="15" t="s">
        <v>7</v>
      </c>
      <c r="B23" s="3">
        <v>19633999</v>
      </c>
      <c r="C23" s="3">
        <v>23911344</v>
      </c>
      <c r="D23" s="6">
        <f t="shared" si="0"/>
        <v>-4277345</v>
      </c>
      <c r="E23" s="5">
        <f t="shared" si="1"/>
        <v>-17.888350399709864</v>
      </c>
      <c r="F23" s="3">
        <v>3535999</v>
      </c>
      <c r="G23" s="3">
        <v>8547018</v>
      </c>
      <c r="H23" s="27">
        <v>0.615</v>
      </c>
      <c r="I23" s="31">
        <v>13887563</v>
      </c>
    </row>
    <row r="24" spans="1:9" ht="13.5">
      <c r="A24" s="15" t="s">
        <v>8</v>
      </c>
      <c r="B24" s="3">
        <v>18281502</v>
      </c>
      <c r="C24" s="3">
        <v>21559956</v>
      </c>
      <c r="D24" s="6">
        <f t="shared" si="0"/>
        <v>-3278454</v>
      </c>
      <c r="E24" s="5">
        <f t="shared" si="1"/>
        <v>-15.206218417143338</v>
      </c>
      <c r="F24" s="6">
        <v>-191989</v>
      </c>
      <c r="G24" s="3">
        <v>6815130</v>
      </c>
      <c r="H24" s="27">
        <v>0.362</v>
      </c>
      <c r="I24" s="31">
        <v>18811439</v>
      </c>
    </row>
    <row r="25" spans="1:9" ht="13.5">
      <c r="A25" s="15" t="s">
        <v>9</v>
      </c>
      <c r="B25" s="3">
        <v>25165537</v>
      </c>
      <c r="C25" s="3">
        <v>17209364</v>
      </c>
      <c r="D25" s="3">
        <f t="shared" si="0"/>
        <v>7956173</v>
      </c>
      <c r="E25" s="4">
        <f t="shared" si="1"/>
        <v>46.23165039684209</v>
      </c>
      <c r="F25" s="3">
        <v>5319587</v>
      </c>
      <c r="G25" s="3">
        <v>8828430</v>
      </c>
      <c r="H25" s="27">
        <v>0.562</v>
      </c>
      <c r="I25" s="31">
        <v>15703415</v>
      </c>
    </row>
    <row r="26" spans="1:9" ht="13.5">
      <c r="A26" s="15" t="s">
        <v>10</v>
      </c>
      <c r="B26" s="3">
        <v>18703696</v>
      </c>
      <c r="C26" s="3">
        <v>17766756</v>
      </c>
      <c r="D26" s="3">
        <f t="shared" si="0"/>
        <v>936940</v>
      </c>
      <c r="E26" s="4">
        <f t="shared" si="1"/>
        <v>5.273556973484636</v>
      </c>
      <c r="F26" s="3">
        <v>325448</v>
      </c>
      <c r="G26" s="3">
        <v>7632382</v>
      </c>
      <c r="H26" s="27">
        <v>0.425</v>
      </c>
      <c r="I26" s="31">
        <v>17938779</v>
      </c>
    </row>
    <row r="27" spans="1:9" ht="14.25" thickBot="1">
      <c r="A27" s="16" t="s">
        <v>11</v>
      </c>
      <c r="B27" s="17">
        <v>26333518</v>
      </c>
      <c r="C27" s="17">
        <v>19726640</v>
      </c>
      <c r="D27" s="17">
        <f t="shared" si="0"/>
        <v>6606878</v>
      </c>
      <c r="E27" s="23">
        <f t="shared" si="1"/>
        <v>33.492160854560126</v>
      </c>
      <c r="F27" s="17">
        <v>1031697</v>
      </c>
      <c r="G27" s="17">
        <v>8407915</v>
      </c>
      <c r="H27" s="28">
        <v>0.358</v>
      </c>
      <c r="I27" s="31">
        <v>23455411</v>
      </c>
    </row>
    <row r="28" spans="1:9" ht="13.5">
      <c r="A28" s="9" t="s">
        <v>13</v>
      </c>
      <c r="B28" s="10">
        <v>19343657</v>
      </c>
      <c r="C28" s="10">
        <v>19030007</v>
      </c>
      <c r="D28" s="10">
        <f t="shared" si="0"/>
        <v>313650</v>
      </c>
      <c r="E28" s="20">
        <f t="shared" si="1"/>
        <v>1.6481864667732387</v>
      </c>
      <c r="F28" s="11">
        <v>-905377</v>
      </c>
      <c r="G28" s="10">
        <v>8497831</v>
      </c>
      <c r="H28" s="29">
        <v>0.393</v>
      </c>
      <c r="I28" s="31">
        <v>21650329</v>
      </c>
    </row>
    <row r="29" spans="1:9" ht="13.5">
      <c r="A29" s="2" t="s">
        <v>1</v>
      </c>
      <c r="B29" s="3">
        <v>19469436</v>
      </c>
      <c r="C29" s="3">
        <v>14472553</v>
      </c>
      <c r="D29" s="3">
        <f t="shared" si="0"/>
        <v>4996883</v>
      </c>
      <c r="E29" s="4">
        <f t="shared" si="1"/>
        <v>34.5266173839543</v>
      </c>
      <c r="F29" s="6">
        <v>-2156045</v>
      </c>
      <c r="G29" s="3">
        <v>8806066</v>
      </c>
      <c r="H29" s="27">
        <v>0.342</v>
      </c>
      <c r="I29" s="31">
        <v>25781744</v>
      </c>
    </row>
    <row r="30" spans="1:9" ht="13.5">
      <c r="A30" s="2" t="s">
        <v>2</v>
      </c>
      <c r="B30" s="3">
        <v>21636981</v>
      </c>
      <c r="C30" s="3">
        <v>21117151</v>
      </c>
      <c r="D30" s="3">
        <f t="shared" si="0"/>
        <v>519830</v>
      </c>
      <c r="E30" s="4">
        <f t="shared" si="1"/>
        <v>2.4616483539848724</v>
      </c>
      <c r="F30" s="3">
        <v>1118538</v>
      </c>
      <c r="G30" s="3">
        <v>8523874</v>
      </c>
      <c r="H30" s="27">
        <v>0.446</v>
      </c>
      <c r="I30" s="31">
        <v>19127050</v>
      </c>
    </row>
    <row r="31" spans="1:9" ht="13.5">
      <c r="A31" s="2" t="s">
        <v>3</v>
      </c>
      <c r="B31" s="3">
        <v>18390473</v>
      </c>
      <c r="C31" s="3">
        <v>26643230</v>
      </c>
      <c r="D31" s="6">
        <f t="shared" si="0"/>
        <v>-8252757</v>
      </c>
      <c r="E31" s="5">
        <f t="shared" si="1"/>
        <v>-30.975061957577964</v>
      </c>
      <c r="F31" s="3">
        <v>1332356</v>
      </c>
      <c r="G31" s="3">
        <v>8534995</v>
      </c>
      <c r="H31" s="27">
        <v>0.537</v>
      </c>
      <c r="I31" s="31">
        <v>15907268</v>
      </c>
    </row>
    <row r="32" spans="1:9" ht="13.5">
      <c r="A32" s="2" t="s">
        <v>4</v>
      </c>
      <c r="B32" s="3">
        <v>23595309</v>
      </c>
      <c r="C32" s="3">
        <v>20663767</v>
      </c>
      <c r="D32" s="3">
        <f t="shared" si="0"/>
        <v>2931542</v>
      </c>
      <c r="E32" s="4">
        <f t="shared" si="1"/>
        <v>14.186871154712497</v>
      </c>
      <c r="F32" s="6">
        <v>-1147683</v>
      </c>
      <c r="G32" s="3">
        <v>9113069</v>
      </c>
      <c r="H32" s="27">
        <v>0.338</v>
      </c>
      <c r="I32" s="31">
        <v>26995011</v>
      </c>
    </row>
    <row r="33" spans="1:9" ht="13.5">
      <c r="A33" s="2" t="s">
        <v>5</v>
      </c>
      <c r="B33" s="3">
        <v>18254449</v>
      </c>
      <c r="C33" s="3">
        <v>23184058</v>
      </c>
      <c r="D33" s="6">
        <f t="shared" si="0"/>
        <v>-4929609</v>
      </c>
      <c r="E33" s="5">
        <f t="shared" si="1"/>
        <v>-21.26292558446843</v>
      </c>
      <c r="F33" s="6">
        <v>-186368</v>
      </c>
      <c r="G33" s="3">
        <v>8906637</v>
      </c>
      <c r="H33" s="27">
        <v>0.478</v>
      </c>
      <c r="I33" s="31">
        <v>18644580</v>
      </c>
    </row>
    <row r="34" spans="1:9" ht="13.5">
      <c r="A34" s="2" t="s">
        <v>6</v>
      </c>
      <c r="B34" s="3">
        <v>19377313</v>
      </c>
      <c r="C34" s="3">
        <v>27225284</v>
      </c>
      <c r="D34" s="6">
        <f t="shared" si="0"/>
        <v>-7847971</v>
      </c>
      <c r="E34" s="5">
        <f t="shared" si="1"/>
        <v>-28.826039059868023</v>
      </c>
      <c r="F34" s="31">
        <v>3346408</v>
      </c>
      <c r="G34" s="3">
        <v>8859193</v>
      </c>
      <c r="H34" s="32">
        <v>0.63</v>
      </c>
      <c r="I34" s="31">
        <v>14064637</v>
      </c>
    </row>
    <row r="35" spans="1:9" ht="14.25">
      <c r="A35" s="2" t="s">
        <v>7</v>
      </c>
      <c r="B35" s="3">
        <v>23611465</v>
      </c>
      <c r="C35" s="3">
        <v>23911344</v>
      </c>
      <c r="D35" s="3">
        <f t="shared" si="0"/>
        <v>-299879</v>
      </c>
      <c r="E35" s="4">
        <f t="shared" si="1"/>
        <v>-1.2541285843238257</v>
      </c>
      <c r="F35" s="31">
        <v>6000678</v>
      </c>
      <c r="G35" s="33">
        <v>9620613</v>
      </c>
      <c r="H35" s="2">
        <v>0.662</v>
      </c>
      <c r="I35" s="31">
        <v>14541485</v>
      </c>
    </row>
    <row r="36" spans="1:9" ht="14.25">
      <c r="A36" s="2" t="s">
        <v>8</v>
      </c>
      <c r="B36" s="3">
        <v>26639789</v>
      </c>
      <c r="C36" s="3">
        <v>21559956</v>
      </c>
      <c r="D36" s="3">
        <f t="shared" si="0"/>
        <v>5079833</v>
      </c>
      <c r="E36" s="4">
        <f t="shared" si="1"/>
        <v>23.56142563556252</v>
      </c>
      <c r="F36" s="31">
        <v>6277030</v>
      </c>
      <c r="G36" s="33">
        <v>9712831</v>
      </c>
      <c r="H36" s="2">
        <v>0.621</v>
      </c>
      <c r="I36" s="31">
        <v>15712831</v>
      </c>
    </row>
    <row r="37" spans="1:9" ht="14.25">
      <c r="A37" s="2" t="s">
        <v>9</v>
      </c>
      <c r="B37" s="3">
        <v>30493150</v>
      </c>
      <c r="C37" s="3">
        <v>17209364</v>
      </c>
      <c r="D37" s="3">
        <f t="shared" si="0"/>
        <v>13283786</v>
      </c>
      <c r="E37" s="4">
        <f t="shared" si="1"/>
        <v>77.18929066756913</v>
      </c>
      <c r="F37" s="34">
        <v>-10662580</v>
      </c>
      <c r="G37" s="33">
        <v>9639489</v>
      </c>
      <c r="H37" s="2">
        <v>-0.034</v>
      </c>
      <c r="I37" s="31">
        <v>287304242</v>
      </c>
    </row>
    <row r="38" spans="1:9" ht="14.25">
      <c r="A38" s="2" t="s">
        <v>10</v>
      </c>
      <c r="B38" s="3">
        <v>20665775</v>
      </c>
      <c r="C38" s="3">
        <v>17766756</v>
      </c>
      <c r="D38" s="3">
        <f t="shared" si="0"/>
        <v>2899019</v>
      </c>
      <c r="E38" s="4">
        <f t="shared" si="1"/>
        <v>16.317098067874632</v>
      </c>
      <c r="F38" s="34">
        <v>-2693012</v>
      </c>
      <c r="G38" s="33">
        <v>8801130</v>
      </c>
      <c r="H38" s="2">
        <v>0.296</v>
      </c>
      <c r="I38" s="31">
        <v>29777122</v>
      </c>
    </row>
    <row r="39" spans="1:9" ht="15" thickBot="1">
      <c r="A39" s="37" t="s">
        <v>11</v>
      </c>
      <c r="B39" s="17">
        <v>40862482</v>
      </c>
      <c r="C39" s="17">
        <v>19726640</v>
      </c>
      <c r="D39" s="17">
        <f t="shared" si="0"/>
        <v>21135842</v>
      </c>
      <c r="E39" s="23">
        <f t="shared" si="1"/>
        <v>107.14364939999919</v>
      </c>
      <c r="F39" s="38">
        <v>5169990</v>
      </c>
      <c r="G39" s="39">
        <v>8959342</v>
      </c>
      <c r="H39" s="37">
        <v>0.346</v>
      </c>
      <c r="I39" s="38">
        <v>25910704</v>
      </c>
    </row>
    <row r="40" spans="1:9" ht="14.25">
      <c r="A40" s="9" t="s">
        <v>23</v>
      </c>
      <c r="B40" s="1">
        <v>23170668</v>
      </c>
      <c r="C40" s="10">
        <v>19030007</v>
      </c>
      <c r="D40" s="10">
        <f t="shared" si="0"/>
        <v>4140661</v>
      </c>
      <c r="E40" s="20">
        <f t="shared" si="1"/>
        <v>21.75858894849592</v>
      </c>
      <c r="F40" s="35">
        <v>8098973</v>
      </c>
      <c r="G40" s="36">
        <v>9394142</v>
      </c>
      <c r="H40" s="24">
        <v>0.755</v>
      </c>
      <c r="I40" s="35">
        <v>12443098</v>
      </c>
    </row>
    <row r="41" spans="1:9" ht="14.25">
      <c r="A41" s="9" t="s">
        <v>1</v>
      </c>
      <c r="B41" s="1">
        <v>25468229</v>
      </c>
      <c r="C41" s="3">
        <v>14472553</v>
      </c>
      <c r="D41" s="10">
        <f t="shared" si="0"/>
        <v>10995676</v>
      </c>
      <c r="E41" s="20">
        <f t="shared" si="1"/>
        <v>75.97606310372468</v>
      </c>
      <c r="F41" s="35">
        <v>950658</v>
      </c>
      <c r="G41" s="36">
        <v>9966373</v>
      </c>
      <c r="H41" s="24">
        <v>0.429</v>
      </c>
      <c r="I41" s="35">
        <v>23250449</v>
      </c>
    </row>
    <row r="42" spans="1:9" ht="14.25">
      <c r="A42" s="9" t="s">
        <v>2</v>
      </c>
      <c r="B42" s="1">
        <v>25639954</v>
      </c>
      <c r="C42" s="1">
        <f>C30</f>
        <v>21117151</v>
      </c>
      <c r="D42" s="10">
        <f t="shared" si="0"/>
        <v>4522803</v>
      </c>
      <c r="E42" s="20">
        <f t="shared" si="1"/>
        <v>21.417676087082015</v>
      </c>
      <c r="F42" s="35">
        <v>6533853</v>
      </c>
      <c r="G42" s="36">
        <v>9579261</v>
      </c>
      <c r="H42" s="24">
        <v>0.628</v>
      </c>
      <c r="I42" s="35">
        <v>15242976</v>
      </c>
    </row>
  </sheetData>
  <printOptions/>
  <pageMargins left="0.75" right="0.75" top="1" bottom="1" header="0.512" footer="0.512"/>
  <pageSetup horizontalDpi="600" verticalDpi="6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CR6</dc:creator>
  <cp:keywords/>
  <dc:description/>
  <cp:lastModifiedBy>user</cp:lastModifiedBy>
  <cp:lastPrinted>2011-07-20T08:11:25Z</cp:lastPrinted>
  <dcterms:created xsi:type="dcterms:W3CDTF">2009-09-26T23:39:51Z</dcterms:created>
  <dcterms:modified xsi:type="dcterms:W3CDTF">2011-08-24T06:00:48Z</dcterms:modified>
  <cp:category/>
  <cp:version/>
  <cp:contentType/>
  <cp:contentStatus/>
</cp:coreProperties>
</file>